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omenka\NENAD\BILJEŠKE 2025\OBJAVA\"/>
    </mc:Choice>
  </mc:AlternateContent>
  <bookViews>
    <workbookView xWindow="0" yWindow="0" windowWidth="28800" windowHeight="124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l="1"/>
  <c r="G21" i="1"/>
  <c r="H21" i="1"/>
  <c r="E44" i="1" l="1"/>
  <c r="F44" i="1"/>
  <c r="G44" i="1"/>
  <c r="H44" i="1"/>
  <c r="F41" i="1"/>
  <c r="G41" i="1"/>
  <c r="E41" i="1"/>
  <c r="H39" i="1"/>
  <c r="H41" i="1" s="1"/>
  <c r="F31" i="1" l="1"/>
  <c r="G31" i="1"/>
  <c r="H31" i="1"/>
  <c r="E31" i="1"/>
  <c r="F12" i="1"/>
  <c r="F22" i="1" s="1"/>
  <c r="F32" i="1" s="1"/>
  <c r="G12" i="1"/>
  <c r="H12" i="1"/>
  <c r="H22" i="1" s="1"/>
  <c r="H32" i="1" s="1"/>
  <c r="E12" i="1"/>
  <c r="E22" i="1" s="1"/>
  <c r="G22" i="1" l="1"/>
  <c r="G32" i="1" s="1"/>
  <c r="E32" i="1"/>
</calcChain>
</file>

<file path=xl/sharedStrings.xml><?xml version="1.0" encoding="utf-8"?>
<sst xmlns="http://schemas.openxmlformats.org/spreadsheetml/2006/main" count="84" uniqueCount="71">
  <si>
    <t>Red.</t>
  </si>
  <si>
    <t>br.</t>
  </si>
  <si>
    <t>Vrsta kredita i zajmova</t>
  </si>
  <si>
    <t>Naziv pravne osobe</t>
  </si>
  <si>
    <t>Ugovorena valuta i iznos</t>
  </si>
  <si>
    <t>Otplate glavnice</t>
  </si>
  <si>
    <t>Primljeni krediti i  zajmovi u tekućoj godini</t>
  </si>
  <si>
    <t>Stanje kredita i zajma</t>
  </si>
  <si>
    <t>Revalor. / tečajne razlike u tekućoj godini</t>
  </si>
  <si>
    <t>Datum sklapanja kredita i zajma</t>
  </si>
  <si>
    <t>Datum dospijeća kredita i zajma</t>
  </si>
  <si>
    <t>Tuzemni kratkoročni krediti i zajmovi</t>
  </si>
  <si>
    <t>Zagrebačka banka</t>
  </si>
  <si>
    <t>UKUPNO</t>
  </si>
  <si>
    <t>Tuzemni dugoročni krediti i zajmovi</t>
  </si>
  <si>
    <t>Hrvatska banka za obnovu i razvitak</t>
  </si>
  <si>
    <t>2.745.785,37 EUR</t>
  </si>
  <si>
    <t>1.327.228,08 EUR</t>
  </si>
  <si>
    <t>2.654.452,70 EUR</t>
  </si>
  <si>
    <t>UKUPNO (1+2)</t>
  </si>
  <si>
    <t>Inozemni kratkoročni krediti i zajmovi</t>
  </si>
  <si>
    <t>Inozemni dugoročni krediti i zajmovi</t>
  </si>
  <si>
    <t>UKUPNO (3+4)</t>
  </si>
  <si>
    <t>UKUPNO (1+2+3+4)</t>
  </si>
  <si>
    <t>Kamate</t>
  </si>
  <si>
    <t>Opis</t>
  </si>
  <si>
    <t>Stanje 1.1.</t>
  </si>
  <si>
    <t>Kamate dospjele u tekućoj godini</t>
  </si>
  <si>
    <t>Kamate plaćene u tekućoj godini</t>
  </si>
  <si>
    <t>Stanje 31.12.</t>
  </si>
  <si>
    <t>7=4+5-6</t>
  </si>
  <si>
    <t>Kamate po primljenim kreditima i zajmovima</t>
  </si>
  <si>
    <t>tuzemnim</t>
  </si>
  <si>
    <t>1.2.</t>
  </si>
  <si>
    <t>inozemnim</t>
  </si>
  <si>
    <t>UKUPNO (1.1+1.2)</t>
  </si>
  <si>
    <t>Kamate po danim zajmovima</t>
  </si>
  <si>
    <t>UKUPNO (2.1+2.2)</t>
  </si>
  <si>
    <t>Stanje kredita i zajma 01.01.2025.</t>
  </si>
  <si>
    <t>31.12.2025.</t>
  </si>
  <si>
    <t>28.6.2019.</t>
  </si>
  <si>
    <t>4.7.2019.</t>
  </si>
  <si>
    <t>23.7.2020.</t>
  </si>
  <si>
    <t>30.4.2036.</t>
  </si>
  <si>
    <t>31.12.2034.</t>
  </si>
  <si>
    <t>30.4.2035.</t>
  </si>
  <si>
    <t>31.3.2035.</t>
  </si>
  <si>
    <t>20.10.2025.</t>
  </si>
  <si>
    <t>21.10.2026.</t>
  </si>
  <si>
    <t>1.1.</t>
  </si>
  <si>
    <t>2.1.</t>
  </si>
  <si>
    <t>2.2.</t>
  </si>
  <si>
    <t>Red. Br.</t>
  </si>
  <si>
    <r>
      <t>3.407.120,92</t>
    </r>
    <r>
      <rPr>
        <b/>
        <sz val="7"/>
        <color theme="1"/>
        <rFont val="Times New Roman"/>
        <family val="1"/>
        <charset val="238"/>
      </rPr>
      <t xml:space="preserve"> </t>
    </r>
    <r>
      <rPr>
        <b/>
        <u/>
        <sz val="7"/>
        <color theme="1"/>
        <rFont val="Times New Roman"/>
        <family val="1"/>
        <charset val="238"/>
      </rPr>
      <t>EUR</t>
    </r>
  </si>
  <si>
    <r>
      <t>552.391,48</t>
    </r>
    <r>
      <rPr>
        <b/>
        <sz val="7"/>
        <color theme="1"/>
        <rFont val="Times New Roman"/>
        <family val="1"/>
        <charset val="238"/>
      </rPr>
      <t xml:space="preserve">  </t>
    </r>
    <r>
      <rPr>
        <b/>
        <u/>
        <sz val="7"/>
        <color theme="1"/>
        <rFont val="Times New Roman"/>
        <family val="1"/>
        <charset val="238"/>
      </rPr>
      <t>EUR</t>
    </r>
  </si>
  <si>
    <t>1.</t>
  </si>
  <si>
    <t>2.</t>
  </si>
  <si>
    <t>3.</t>
  </si>
  <si>
    <t>4.</t>
  </si>
  <si>
    <t xml:space="preserve">Specijalna bolnica za medicinsku rehabilitaciju </t>
  </si>
  <si>
    <t>Varaždinske Toplice</t>
  </si>
  <si>
    <t>Odjel ekonomsko-financijskih poslova</t>
  </si>
  <si>
    <t>Varaždinske Toplice, 31.01.2026.</t>
  </si>
  <si>
    <t>Popis i stanje kredita na dan 31.12.2025. godine</t>
  </si>
  <si>
    <t>-</t>
  </si>
  <si>
    <t>Ravnatelj:</t>
  </si>
  <si>
    <t>Denis Kovačić, dr. med. spec.</t>
  </si>
  <si>
    <r>
      <t>5.000.000,00</t>
    </r>
    <r>
      <rPr>
        <b/>
        <sz val="7"/>
        <color theme="1"/>
        <rFont val="Times New Roman"/>
        <family val="1"/>
        <charset val="238"/>
      </rPr>
      <t xml:space="preserve">  EUR</t>
    </r>
  </si>
  <si>
    <t>30.04.2040.</t>
  </si>
  <si>
    <t>17.12.2024.</t>
  </si>
  <si>
    <t>Dospjele kamate na kredite i stanje na dan 31.12.2025.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</si>
</sst>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u/>
      <sz val="7"/>
      <color theme="1"/>
      <name val="Times New Roman"/>
      <family val="1"/>
      <charset val="238"/>
    </font>
    <font>
      <b/>
      <sz val="7"/>
      <color rgb="FFFFFFFF"/>
      <name val="Times New Roman"/>
      <family val="1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lightGray">
        <fgColor rgb="FFC0C0C0"/>
        <bgColor rgb="FFF1F1F1"/>
      </patternFill>
    </fill>
    <fill>
      <patternFill patternType="solid">
        <fgColor rgb="FF808080"/>
        <bgColor indexed="64"/>
      </patternFill>
    </fill>
    <fill>
      <patternFill patternType="lightGray">
        <fgColor rgb="FF000000"/>
        <bgColor rgb="FFBFBFBF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0" fillId="2" borderId="3" xfId="0" applyFill="1" applyBorder="1"/>
    <xf numFmtId="0" fontId="0" fillId="2" borderId="5" xfId="0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1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" fontId="6" fillId="5" borderId="5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/>
    </xf>
    <xf numFmtId="4" fontId="2" fillId="3" borderId="9" xfId="0" applyNumberFormat="1" applyFont="1" applyFill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/>
    </xf>
    <xf numFmtId="164" fontId="2" fillId="3" borderId="5" xfId="0" applyNumberFormat="1" applyFont="1" applyFill="1" applyBorder="1" applyAlignment="1">
      <alignment horizontal="right" vertical="center"/>
    </xf>
    <xf numFmtId="164" fontId="3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49" fontId="7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14" fontId="3" fillId="0" borderId="25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vertical="top" wrapText="1"/>
    </xf>
    <xf numFmtId="0" fontId="0" fillId="2" borderId="16" xfId="0" applyFill="1" applyBorder="1" applyAlignment="1">
      <alignment vertical="top" wrapText="1"/>
    </xf>
    <xf numFmtId="0" fontId="0" fillId="2" borderId="17" xfId="0" applyFill="1" applyBorder="1" applyAlignment="1">
      <alignment vertical="top" wrapText="1"/>
    </xf>
    <xf numFmtId="0" fontId="0" fillId="2" borderId="20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0" fontId="0" fillId="2" borderId="10" xfId="0" applyFill="1" applyBorder="1" applyAlignment="1">
      <alignment vertical="top" wrapText="1"/>
    </xf>
    <xf numFmtId="0" fontId="0" fillId="2" borderId="9" xfId="0" applyFill="1" applyBorder="1" applyAlignment="1">
      <alignment vertical="top" wrapText="1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0" fillId="2" borderId="18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0" fontId="0" fillId="2" borderId="15" xfId="0" applyFill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2" borderId="13" xfId="0" applyFill="1" applyBorder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127646</xdr:colOff>
      <xdr:row>0</xdr:row>
      <xdr:rowOff>165186</xdr:rowOff>
    </xdr:from>
    <xdr:to>
      <xdr:col>8</xdr:col>
      <xdr:colOff>430464</xdr:colOff>
      <xdr:row>3</xdr:row>
      <xdr:rowOff>33301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6058" y="165186"/>
          <a:ext cx="1525622" cy="447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13" zoomScale="93" zoomScaleNormal="93" workbookViewId="0">
      <selection activeCell="L38" sqref="L38"/>
    </sheetView>
  </sheetViews>
  <sheetFormatPr defaultRowHeight="14.4" x14ac:dyDescent="0.3"/>
  <sheetData>
    <row r="1" spans="1:11" x14ac:dyDescent="0.3">
      <c r="A1" s="44" t="s">
        <v>59</v>
      </c>
      <c r="B1" s="45"/>
      <c r="C1" s="44"/>
    </row>
    <row r="2" spans="1:11" x14ac:dyDescent="0.3">
      <c r="A2" s="44" t="s">
        <v>60</v>
      </c>
      <c r="B2" s="45"/>
      <c r="C2" s="44"/>
    </row>
    <row r="3" spans="1:11" x14ac:dyDescent="0.3">
      <c r="A3" s="44"/>
      <c r="B3" s="45"/>
      <c r="C3" s="44"/>
    </row>
    <row r="4" spans="1:11" x14ac:dyDescent="0.3">
      <c r="A4" s="47" t="s">
        <v>61</v>
      </c>
      <c r="B4" s="47"/>
      <c r="C4" s="47"/>
    </row>
    <row r="5" spans="1:11" x14ac:dyDescent="0.3">
      <c r="A5" s="46" t="s">
        <v>62</v>
      </c>
      <c r="B5" s="47"/>
      <c r="C5" s="44"/>
    </row>
    <row r="6" spans="1:11" x14ac:dyDescent="0.3">
      <c r="A6" s="46"/>
      <c r="B6" s="47"/>
      <c r="C6" s="44"/>
    </row>
    <row r="7" spans="1:11" x14ac:dyDescent="0.3">
      <c r="A7" s="107" t="s">
        <v>63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1" ht="15" thickBot="1" x14ac:dyDescent="0.35"/>
    <row r="9" spans="1:11" ht="26.25" customHeight="1" x14ac:dyDescent="0.3">
      <c r="A9" s="85" t="s">
        <v>52</v>
      </c>
      <c r="B9" s="85" t="s">
        <v>2</v>
      </c>
      <c r="C9" s="85" t="s">
        <v>3</v>
      </c>
      <c r="D9" s="85" t="s">
        <v>4</v>
      </c>
      <c r="E9" s="85" t="s">
        <v>38</v>
      </c>
      <c r="F9" s="85" t="s">
        <v>5</v>
      </c>
      <c r="G9" s="85" t="s">
        <v>6</v>
      </c>
      <c r="H9" s="1" t="s">
        <v>7</v>
      </c>
      <c r="I9" s="85" t="s">
        <v>8</v>
      </c>
      <c r="J9" s="85" t="s">
        <v>9</v>
      </c>
      <c r="K9" s="85" t="s">
        <v>10</v>
      </c>
    </row>
    <row r="10" spans="1:11" ht="30" customHeight="1" thickBot="1" x14ac:dyDescent="0.35">
      <c r="A10" s="86"/>
      <c r="B10" s="86"/>
      <c r="C10" s="86"/>
      <c r="D10" s="86"/>
      <c r="E10" s="86"/>
      <c r="F10" s="86"/>
      <c r="G10" s="86"/>
      <c r="H10" s="2" t="s">
        <v>39</v>
      </c>
      <c r="I10" s="86"/>
      <c r="J10" s="86"/>
      <c r="K10" s="86"/>
    </row>
    <row r="11" spans="1:11" ht="26.25" customHeight="1" thickBot="1" x14ac:dyDescent="0.35">
      <c r="A11" s="66" t="s">
        <v>55</v>
      </c>
      <c r="B11" s="68" t="s">
        <v>11</v>
      </c>
      <c r="C11" s="3" t="s">
        <v>12</v>
      </c>
      <c r="D11" s="34">
        <v>1400000</v>
      </c>
      <c r="E11" s="34">
        <v>132322.72</v>
      </c>
      <c r="F11" s="34">
        <v>588764.65</v>
      </c>
      <c r="G11" s="34">
        <v>1007289.65</v>
      </c>
      <c r="H11" s="34">
        <v>550847.72</v>
      </c>
      <c r="I11" s="33">
        <v>0</v>
      </c>
      <c r="J11" s="30" t="s">
        <v>47</v>
      </c>
      <c r="K11" s="31" t="s">
        <v>48</v>
      </c>
    </row>
    <row r="12" spans="1:11" ht="15" thickBot="1" x14ac:dyDescent="0.35">
      <c r="A12" s="67"/>
      <c r="B12" s="70"/>
      <c r="C12" s="4" t="s">
        <v>13</v>
      </c>
      <c r="D12" s="5"/>
      <c r="E12" s="35">
        <f>E11</f>
        <v>132322.72</v>
      </c>
      <c r="F12" s="35">
        <f t="shared" ref="F12:H12" si="0">F11</f>
        <v>588764.65</v>
      </c>
      <c r="G12" s="35">
        <f t="shared" si="0"/>
        <v>1007289.65</v>
      </c>
      <c r="H12" s="35">
        <f t="shared" si="0"/>
        <v>550847.72</v>
      </c>
      <c r="I12" s="108"/>
      <c r="J12" s="95"/>
      <c r="K12" s="96"/>
    </row>
    <row r="13" spans="1:11" ht="40.799999999999997" customHeight="1" thickBot="1" x14ac:dyDescent="0.35">
      <c r="A13" s="66" t="s">
        <v>56</v>
      </c>
      <c r="B13" s="68" t="s">
        <v>14</v>
      </c>
      <c r="C13" s="3" t="s">
        <v>15</v>
      </c>
      <c r="D13" s="6" t="s">
        <v>16</v>
      </c>
      <c r="E13" s="26">
        <v>1815058</v>
      </c>
      <c r="F13" s="26">
        <v>172862.68</v>
      </c>
      <c r="G13" s="39">
        <v>0</v>
      </c>
      <c r="H13" s="26">
        <v>1642195.32</v>
      </c>
      <c r="I13" s="7">
        <v>0</v>
      </c>
      <c r="J13" s="8" t="s">
        <v>40</v>
      </c>
      <c r="K13" s="8" t="s">
        <v>45</v>
      </c>
    </row>
    <row r="14" spans="1:11" ht="18" customHeight="1" x14ac:dyDescent="0.3">
      <c r="A14" s="59"/>
      <c r="B14" s="69"/>
      <c r="C14" s="68" t="s">
        <v>15</v>
      </c>
      <c r="D14" s="105" t="s">
        <v>53</v>
      </c>
      <c r="E14" s="97">
        <v>2686383.77</v>
      </c>
      <c r="F14" s="97">
        <v>262086.24</v>
      </c>
      <c r="G14" s="103">
        <v>0</v>
      </c>
      <c r="H14" s="97">
        <v>2424297.5299999998</v>
      </c>
      <c r="I14" s="99">
        <v>0</v>
      </c>
      <c r="J14" s="101" t="s">
        <v>40</v>
      </c>
      <c r="K14" s="101" t="s">
        <v>46</v>
      </c>
    </row>
    <row r="15" spans="1:11" ht="19.8" customHeight="1" thickBot="1" x14ac:dyDescent="0.35">
      <c r="A15" s="59"/>
      <c r="B15" s="69"/>
      <c r="C15" s="70"/>
      <c r="D15" s="106"/>
      <c r="E15" s="98"/>
      <c r="F15" s="98"/>
      <c r="G15" s="104"/>
      <c r="H15" s="98"/>
      <c r="I15" s="100"/>
      <c r="J15" s="102"/>
      <c r="K15" s="102"/>
    </row>
    <row r="16" spans="1:11" ht="20.25" customHeight="1" x14ac:dyDescent="0.3">
      <c r="A16" s="59"/>
      <c r="B16" s="69"/>
      <c r="C16" s="68" t="s">
        <v>15</v>
      </c>
      <c r="D16" s="105" t="s">
        <v>54</v>
      </c>
      <c r="E16" s="97">
        <v>426462.77</v>
      </c>
      <c r="F16" s="97">
        <v>40615.56</v>
      </c>
      <c r="G16" s="103">
        <v>0</v>
      </c>
      <c r="H16" s="97">
        <v>385847.21</v>
      </c>
      <c r="I16" s="99">
        <v>0</v>
      </c>
      <c r="J16" s="101" t="s">
        <v>40</v>
      </c>
      <c r="K16" s="101" t="s">
        <v>45</v>
      </c>
    </row>
    <row r="17" spans="1:11" ht="18" customHeight="1" thickBot="1" x14ac:dyDescent="0.35">
      <c r="A17" s="59"/>
      <c r="B17" s="69"/>
      <c r="C17" s="70"/>
      <c r="D17" s="106"/>
      <c r="E17" s="98"/>
      <c r="F17" s="98"/>
      <c r="G17" s="104"/>
      <c r="H17" s="98"/>
      <c r="I17" s="100"/>
      <c r="J17" s="102"/>
      <c r="K17" s="102"/>
    </row>
    <row r="18" spans="1:11" ht="19.8" thickBot="1" x14ac:dyDescent="0.35">
      <c r="A18" s="59"/>
      <c r="B18" s="69"/>
      <c r="C18" s="3" t="s">
        <v>12</v>
      </c>
      <c r="D18" s="9" t="s">
        <v>17</v>
      </c>
      <c r="E18" s="26">
        <v>1020944.04</v>
      </c>
      <c r="F18" s="26">
        <v>102094.48</v>
      </c>
      <c r="G18" s="39">
        <v>0</v>
      </c>
      <c r="H18" s="26">
        <v>918849.56</v>
      </c>
      <c r="I18" s="7">
        <v>0</v>
      </c>
      <c r="J18" s="8" t="s">
        <v>41</v>
      </c>
      <c r="K18" s="8" t="s">
        <v>44</v>
      </c>
    </row>
    <row r="19" spans="1:11" ht="19.8" thickBot="1" x14ac:dyDescent="0.35">
      <c r="A19" s="59"/>
      <c r="B19" s="69"/>
      <c r="C19" s="52" t="s">
        <v>12</v>
      </c>
      <c r="D19" s="6" t="s">
        <v>18</v>
      </c>
      <c r="E19" s="53">
        <v>2348169.3199999998</v>
      </c>
      <c r="F19" s="53">
        <v>204188.92</v>
      </c>
      <c r="G19" s="54">
        <v>0</v>
      </c>
      <c r="H19" s="53">
        <v>2143980.4</v>
      </c>
      <c r="I19" s="7">
        <v>0</v>
      </c>
      <c r="J19" s="8" t="s">
        <v>42</v>
      </c>
      <c r="K19" s="8" t="s">
        <v>43</v>
      </c>
    </row>
    <row r="20" spans="1:11" ht="19.8" thickBot="1" x14ac:dyDescent="0.35">
      <c r="A20" s="59"/>
      <c r="B20" s="69"/>
      <c r="C20" s="3" t="s">
        <v>12</v>
      </c>
      <c r="D20" s="6" t="s">
        <v>67</v>
      </c>
      <c r="E20" s="36">
        <v>0</v>
      </c>
      <c r="F20" s="36">
        <v>0</v>
      </c>
      <c r="G20" s="40">
        <v>0</v>
      </c>
      <c r="H20" s="36">
        <v>0</v>
      </c>
      <c r="I20" s="56">
        <v>0</v>
      </c>
      <c r="J20" s="51" t="s">
        <v>69</v>
      </c>
      <c r="K20" s="55" t="s">
        <v>68</v>
      </c>
    </row>
    <row r="21" spans="1:11" ht="15" thickBot="1" x14ac:dyDescent="0.35">
      <c r="A21" s="67"/>
      <c r="B21" s="70"/>
      <c r="C21" s="4" t="s">
        <v>13</v>
      </c>
      <c r="D21" s="10"/>
      <c r="E21" s="37">
        <f>SUM(E13:E20)</f>
        <v>8297017.8999999985</v>
      </c>
      <c r="F21" s="37">
        <f>SUM(F13:F20)</f>
        <v>781847.88</v>
      </c>
      <c r="G21" s="41">
        <f>SUM(G13:G20)</f>
        <v>0</v>
      </c>
      <c r="H21" s="37">
        <f>SUM(H13:H20)</f>
        <v>7515170.0199999996</v>
      </c>
      <c r="I21" s="74"/>
      <c r="J21" s="74"/>
      <c r="K21" s="75"/>
    </row>
    <row r="22" spans="1:11" ht="15" thickBot="1" x14ac:dyDescent="0.35">
      <c r="A22" s="82" t="s">
        <v>19</v>
      </c>
      <c r="B22" s="83"/>
      <c r="C22" s="93"/>
      <c r="D22" s="11"/>
      <c r="E22" s="38">
        <f>E12+E21</f>
        <v>8429340.6199999992</v>
      </c>
      <c r="F22" s="38">
        <f t="shared" ref="F22:H22" si="1">F12+F21</f>
        <v>1370612.53</v>
      </c>
      <c r="G22" s="38">
        <f>G12+G21</f>
        <v>1007289.65</v>
      </c>
      <c r="H22" s="38">
        <f t="shared" si="1"/>
        <v>8066017.7399999993</v>
      </c>
      <c r="I22" s="80"/>
      <c r="J22" s="80"/>
      <c r="K22" s="81"/>
    </row>
    <row r="23" spans="1:11" ht="15" thickBot="1" x14ac:dyDescent="0.35">
      <c r="A23" s="66" t="s">
        <v>57</v>
      </c>
      <c r="B23" s="68" t="s">
        <v>20</v>
      </c>
      <c r="C23" s="12"/>
      <c r="D23" s="12"/>
      <c r="E23" s="13"/>
      <c r="F23" s="13"/>
      <c r="G23" s="13"/>
      <c r="H23" s="13"/>
      <c r="I23" s="13"/>
      <c r="J23" s="13"/>
      <c r="K23" s="13"/>
    </row>
    <row r="24" spans="1:11" ht="15" thickBot="1" x14ac:dyDescent="0.35">
      <c r="A24" s="59"/>
      <c r="B24" s="69"/>
      <c r="C24" s="12"/>
      <c r="D24" s="12"/>
      <c r="E24" s="13"/>
      <c r="F24" s="13"/>
      <c r="G24" s="13"/>
      <c r="H24" s="13"/>
      <c r="I24" s="13"/>
      <c r="J24" s="13"/>
      <c r="K24" s="13"/>
    </row>
    <row r="25" spans="1:11" ht="15" thickBot="1" x14ac:dyDescent="0.35">
      <c r="A25" s="59"/>
      <c r="B25" s="69"/>
      <c r="C25" s="14"/>
      <c r="D25" s="14"/>
      <c r="E25" s="15"/>
      <c r="F25" s="15"/>
      <c r="G25" s="15"/>
      <c r="H25" s="15"/>
      <c r="I25" s="13"/>
      <c r="J25" s="13"/>
      <c r="K25" s="13"/>
    </row>
    <row r="26" spans="1:11" ht="15" thickBot="1" x14ac:dyDescent="0.35">
      <c r="A26" s="67"/>
      <c r="B26" s="70"/>
      <c r="C26" s="16" t="s">
        <v>13</v>
      </c>
      <c r="D26" s="10"/>
      <c r="E26" s="17">
        <v>0</v>
      </c>
      <c r="F26" s="17">
        <v>0</v>
      </c>
      <c r="G26" s="17">
        <v>0</v>
      </c>
      <c r="H26" s="17">
        <v>0</v>
      </c>
      <c r="I26" s="94"/>
      <c r="J26" s="95"/>
      <c r="K26" s="96"/>
    </row>
    <row r="27" spans="1:11" ht="15" thickBot="1" x14ac:dyDescent="0.35">
      <c r="A27" s="66" t="s">
        <v>58</v>
      </c>
      <c r="B27" s="68" t="s">
        <v>21</v>
      </c>
      <c r="C27" s="12"/>
      <c r="D27" s="12"/>
      <c r="E27" s="13"/>
      <c r="F27" s="13"/>
      <c r="G27" s="13"/>
      <c r="H27" s="13"/>
      <c r="I27" s="13"/>
      <c r="J27" s="13"/>
      <c r="K27" s="13"/>
    </row>
    <row r="28" spans="1:11" ht="15" thickBot="1" x14ac:dyDescent="0.35">
      <c r="A28" s="59"/>
      <c r="B28" s="69"/>
      <c r="C28" s="12"/>
      <c r="D28" s="12"/>
      <c r="E28" s="13"/>
      <c r="F28" s="13"/>
      <c r="G28" s="13"/>
      <c r="H28" s="13"/>
      <c r="I28" s="13"/>
      <c r="J28" s="13"/>
      <c r="K28" s="13"/>
    </row>
    <row r="29" spans="1:11" ht="15" thickBot="1" x14ac:dyDescent="0.35">
      <c r="A29" s="59"/>
      <c r="B29" s="69"/>
      <c r="C29" s="12"/>
      <c r="D29" s="12"/>
      <c r="E29" s="13"/>
      <c r="F29" s="13"/>
      <c r="G29" s="13"/>
      <c r="H29" s="13"/>
      <c r="I29" s="13"/>
      <c r="J29" s="13"/>
      <c r="K29" s="13"/>
    </row>
    <row r="30" spans="1:11" ht="15" thickBot="1" x14ac:dyDescent="0.35">
      <c r="A30" s="67"/>
      <c r="B30" s="70"/>
      <c r="C30" s="4" t="s">
        <v>13</v>
      </c>
      <c r="D30" s="5"/>
      <c r="E30" s="18">
        <v>0</v>
      </c>
      <c r="F30" s="19">
        <v>0</v>
      </c>
      <c r="G30" s="19">
        <v>0</v>
      </c>
      <c r="H30" s="19">
        <v>0</v>
      </c>
      <c r="I30" s="73"/>
      <c r="J30" s="74"/>
      <c r="K30" s="75"/>
    </row>
    <row r="31" spans="1:11" ht="15" thickBot="1" x14ac:dyDescent="0.35">
      <c r="A31" s="82" t="s">
        <v>22</v>
      </c>
      <c r="B31" s="83"/>
      <c r="C31" s="84"/>
      <c r="D31" s="20"/>
      <c r="E31" s="19">
        <f>E26+E30</f>
        <v>0</v>
      </c>
      <c r="F31" s="19">
        <f t="shared" ref="F31:H31" si="2">F26+F30</f>
        <v>0</v>
      </c>
      <c r="G31" s="19">
        <f t="shared" si="2"/>
        <v>0</v>
      </c>
      <c r="H31" s="19">
        <f t="shared" si="2"/>
        <v>0</v>
      </c>
      <c r="I31" s="76"/>
      <c r="J31" s="77"/>
      <c r="K31" s="78"/>
    </row>
    <row r="32" spans="1:11" ht="15" thickBot="1" x14ac:dyDescent="0.35">
      <c r="A32" s="82" t="s">
        <v>23</v>
      </c>
      <c r="B32" s="83"/>
      <c r="C32" s="84"/>
      <c r="D32" s="21"/>
      <c r="E32" s="42">
        <f>E22+E31</f>
        <v>8429340.6199999992</v>
      </c>
      <c r="F32" s="42">
        <f>F22+F31</f>
        <v>1370612.53</v>
      </c>
      <c r="G32" s="42">
        <f t="shared" ref="G32:H32" si="3">G22+G31</f>
        <v>1007289.65</v>
      </c>
      <c r="H32" s="42">
        <f t="shared" si="3"/>
        <v>8066017.7399999993</v>
      </c>
      <c r="I32" s="79"/>
      <c r="J32" s="80"/>
      <c r="K32" s="81"/>
    </row>
    <row r="34" spans="1:10" x14ac:dyDescent="0.3">
      <c r="A34" s="107" t="s">
        <v>70</v>
      </c>
      <c r="B34" s="107"/>
      <c r="C34" s="107"/>
      <c r="D34" s="107"/>
      <c r="E34" s="107"/>
      <c r="F34" s="107"/>
      <c r="G34" s="107"/>
      <c r="H34" s="107"/>
    </row>
    <row r="35" spans="1:10" ht="15" thickBot="1" x14ac:dyDescent="0.35"/>
    <row r="36" spans="1:10" ht="15.75" customHeight="1" x14ac:dyDescent="0.3">
      <c r="A36" s="22" t="s">
        <v>0</v>
      </c>
      <c r="B36" s="85" t="s">
        <v>24</v>
      </c>
      <c r="C36" s="87" t="s">
        <v>25</v>
      </c>
      <c r="D36" s="88"/>
      <c r="E36" s="91" t="s">
        <v>26</v>
      </c>
      <c r="F36" s="85" t="s">
        <v>27</v>
      </c>
      <c r="G36" s="85" t="s">
        <v>28</v>
      </c>
      <c r="H36" s="85" t="s">
        <v>29</v>
      </c>
    </row>
    <row r="37" spans="1:10" ht="36" customHeight="1" thickBot="1" x14ac:dyDescent="0.35">
      <c r="A37" s="23" t="s">
        <v>1</v>
      </c>
      <c r="B37" s="86"/>
      <c r="C37" s="89"/>
      <c r="D37" s="90"/>
      <c r="E37" s="92"/>
      <c r="F37" s="86"/>
      <c r="G37" s="86"/>
      <c r="H37" s="86"/>
    </row>
    <row r="38" spans="1:10" ht="15" thickBot="1" x14ac:dyDescent="0.35">
      <c r="A38" s="24">
        <v>1</v>
      </c>
      <c r="B38" s="25">
        <v>2</v>
      </c>
      <c r="C38" s="71">
        <v>3</v>
      </c>
      <c r="D38" s="72"/>
      <c r="E38" s="25">
        <v>4</v>
      </c>
      <c r="F38" s="25">
        <v>5</v>
      </c>
      <c r="G38" s="25">
        <v>6</v>
      </c>
      <c r="H38" s="25" t="s">
        <v>30</v>
      </c>
    </row>
    <row r="39" spans="1:10" ht="15" thickBot="1" x14ac:dyDescent="0.35">
      <c r="A39" s="66">
        <v>1</v>
      </c>
      <c r="B39" s="61" t="s">
        <v>31</v>
      </c>
      <c r="C39" s="28" t="s">
        <v>49</v>
      </c>
      <c r="D39" s="3" t="s">
        <v>32</v>
      </c>
      <c r="E39" s="26">
        <v>411.01</v>
      </c>
      <c r="F39" s="43">
        <v>111042.94</v>
      </c>
      <c r="G39" s="43">
        <v>93420.03</v>
      </c>
      <c r="H39" s="43">
        <f>E39+F39-G39</f>
        <v>18033.919999999998</v>
      </c>
    </row>
    <row r="40" spans="1:10" ht="15" thickBot="1" x14ac:dyDescent="0.35">
      <c r="A40" s="59"/>
      <c r="B40" s="62"/>
      <c r="C40" s="3" t="s">
        <v>33</v>
      </c>
      <c r="D40" s="3" t="s">
        <v>34</v>
      </c>
      <c r="E40" s="13"/>
      <c r="F40" s="13"/>
      <c r="G40" s="13"/>
      <c r="H40" s="13"/>
    </row>
    <row r="41" spans="1:10" ht="15" thickBot="1" x14ac:dyDescent="0.35">
      <c r="A41" s="60"/>
      <c r="B41" s="63"/>
      <c r="C41" s="64" t="s">
        <v>35</v>
      </c>
      <c r="D41" s="65"/>
      <c r="E41" s="27">
        <f>SUM(E39:E40)</f>
        <v>411.01</v>
      </c>
      <c r="F41" s="27">
        <f t="shared" ref="F41:H41" si="4">SUM(F39:F40)</f>
        <v>111042.94</v>
      </c>
      <c r="G41" s="27">
        <f t="shared" si="4"/>
        <v>93420.03</v>
      </c>
      <c r="H41" s="27">
        <f t="shared" si="4"/>
        <v>18033.919999999998</v>
      </c>
    </row>
    <row r="42" spans="1:10" ht="15" thickBot="1" x14ac:dyDescent="0.35">
      <c r="A42" s="58">
        <v>2</v>
      </c>
      <c r="B42" s="61" t="s">
        <v>36</v>
      </c>
      <c r="C42" s="28" t="s">
        <v>50</v>
      </c>
      <c r="D42" s="3" t="s">
        <v>32</v>
      </c>
      <c r="E42" s="13"/>
      <c r="F42" s="13"/>
      <c r="G42" s="13"/>
      <c r="H42" s="13"/>
    </row>
    <row r="43" spans="1:10" ht="15" thickBot="1" x14ac:dyDescent="0.35">
      <c r="A43" s="59"/>
      <c r="B43" s="62"/>
      <c r="C43" s="28" t="s">
        <v>51</v>
      </c>
      <c r="D43" s="3" t="s">
        <v>34</v>
      </c>
      <c r="E43" s="13"/>
      <c r="F43" s="13"/>
      <c r="G43" s="13"/>
      <c r="H43" s="13"/>
    </row>
    <row r="44" spans="1:10" ht="15" thickBot="1" x14ac:dyDescent="0.35">
      <c r="A44" s="60"/>
      <c r="B44" s="63"/>
      <c r="C44" s="64" t="s">
        <v>37</v>
      </c>
      <c r="D44" s="65"/>
      <c r="E44" s="32">
        <f>SUM(E42:E43)</f>
        <v>0</v>
      </c>
      <c r="F44" s="32">
        <f t="shared" ref="F44:H44" si="5">SUM(F42:F43)</f>
        <v>0</v>
      </c>
      <c r="G44" s="32">
        <f t="shared" si="5"/>
        <v>0</v>
      </c>
      <c r="H44" s="32">
        <f t="shared" si="5"/>
        <v>0</v>
      </c>
      <c r="I44" s="29"/>
    </row>
    <row r="48" spans="1:10" x14ac:dyDescent="0.3">
      <c r="C48" s="49"/>
      <c r="H48" s="57" t="s">
        <v>65</v>
      </c>
      <c r="I48" s="57"/>
      <c r="J48" s="57"/>
    </row>
    <row r="49" spans="9:10" x14ac:dyDescent="0.3">
      <c r="I49" s="50" t="s">
        <v>66</v>
      </c>
      <c r="J49" s="50"/>
    </row>
    <row r="85" spans="5:5" x14ac:dyDescent="0.3">
      <c r="E85" s="48" t="s">
        <v>64</v>
      </c>
    </row>
  </sheetData>
  <mergeCells count="59">
    <mergeCell ref="D16:D17"/>
    <mergeCell ref="A7:K7"/>
    <mergeCell ref="A34:H34"/>
    <mergeCell ref="A11:A12"/>
    <mergeCell ref="B11:B12"/>
    <mergeCell ref="I12:K12"/>
    <mergeCell ref="B9:B10"/>
    <mergeCell ref="C9:C10"/>
    <mergeCell ref="D9:D10"/>
    <mergeCell ref="E9:E10"/>
    <mergeCell ref="F9:F10"/>
    <mergeCell ref="G9:G10"/>
    <mergeCell ref="A9:A10"/>
    <mergeCell ref="J16:J17"/>
    <mergeCell ref="K16:K17"/>
    <mergeCell ref="I9:I10"/>
    <mergeCell ref="C14:C15"/>
    <mergeCell ref="E14:E15"/>
    <mergeCell ref="F14:F15"/>
    <mergeCell ref="G14:G15"/>
    <mergeCell ref="D14:D15"/>
    <mergeCell ref="F16:F17"/>
    <mergeCell ref="G16:G17"/>
    <mergeCell ref="H16:H17"/>
    <mergeCell ref="K9:K10"/>
    <mergeCell ref="I16:I17"/>
    <mergeCell ref="J9:J10"/>
    <mergeCell ref="F36:F37"/>
    <mergeCell ref="G36:G37"/>
    <mergeCell ref="H36:H37"/>
    <mergeCell ref="I21:K22"/>
    <mergeCell ref="A22:C22"/>
    <mergeCell ref="A23:A26"/>
    <mergeCell ref="B23:B26"/>
    <mergeCell ref="I26:K26"/>
    <mergeCell ref="A13:A21"/>
    <mergeCell ref="B13:B21"/>
    <mergeCell ref="H14:H15"/>
    <mergeCell ref="I14:I15"/>
    <mergeCell ref="J14:J15"/>
    <mergeCell ref="K14:K15"/>
    <mergeCell ref="C16:C17"/>
    <mergeCell ref="E16:E17"/>
    <mergeCell ref="H48:J48"/>
    <mergeCell ref="A42:A44"/>
    <mergeCell ref="B42:B44"/>
    <mergeCell ref="C44:D44"/>
    <mergeCell ref="A27:A30"/>
    <mergeCell ref="B27:B30"/>
    <mergeCell ref="C38:D38"/>
    <mergeCell ref="A39:A41"/>
    <mergeCell ref="B39:B41"/>
    <mergeCell ref="C41:D41"/>
    <mergeCell ref="I30:K32"/>
    <mergeCell ref="A31:C31"/>
    <mergeCell ref="A32:C32"/>
    <mergeCell ref="B36:B37"/>
    <mergeCell ref="C36:D37"/>
    <mergeCell ref="E36:E37"/>
  </mergeCells>
  <pageMargins left="0.7" right="0.7" top="0.75" bottom="0.75" header="0.3" footer="0.3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Keleminec</dc:creator>
  <cp:lastModifiedBy>Spomenka Sakač</cp:lastModifiedBy>
  <cp:lastPrinted>2026-02-06T09:13:21Z</cp:lastPrinted>
  <dcterms:created xsi:type="dcterms:W3CDTF">2026-01-19T10:33:31Z</dcterms:created>
  <dcterms:modified xsi:type="dcterms:W3CDTF">2026-02-06T12:15:47Z</dcterms:modified>
</cp:coreProperties>
</file>